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ecovillaggiotorrisuperiore/Documents/SCIPP : CLIPS/CLIPS2/material IO1/SAT /"/>
    </mc:Choice>
  </mc:AlternateContent>
  <xr:revisionPtr revIDLastSave="0" documentId="13_ncr:1_{A4BB8140-6CBD-EE48-B46D-E1536B2822A2}" xr6:coauthVersionLast="36" xr6:coauthVersionMax="36" xr10:uidLastSave="{00000000-0000-0000-0000-000000000000}"/>
  <bookViews>
    <workbookView xWindow="500" yWindow="460" windowWidth="31160" windowHeight="19760" activeTab="2" xr2:uid="{00000000-000D-0000-FFFF-FFFF00000000}"/>
  </bookViews>
  <sheets>
    <sheet name="Read first" sheetId="1" r:id="rId1"/>
    <sheet name="Survey" sheetId="2" r:id="rId2"/>
    <sheet name="Results" sheetId="3" r:id="rId3"/>
    <sheet name="Groups" sheetId="4" r:id="rId4"/>
    <sheet name="validation" sheetId="5" state="hidden" r:id="rId5"/>
  </sheets>
  <calcPr calcId="181029"/>
</workbook>
</file>

<file path=xl/calcChain.xml><?xml version="1.0" encoding="utf-8"?>
<calcChain xmlns="http://schemas.openxmlformats.org/spreadsheetml/2006/main">
  <c r="I37" i="5" l="1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D3" i="5" s="1"/>
  <c r="H12" i="5"/>
  <c r="I11" i="5"/>
  <c r="H11" i="5"/>
  <c r="I9" i="5"/>
  <c r="H9" i="5"/>
  <c r="I8" i="5"/>
  <c r="H8" i="5"/>
  <c r="I7" i="5"/>
  <c r="H7" i="5"/>
  <c r="I6" i="5"/>
  <c r="H6" i="5"/>
  <c r="I5" i="5"/>
  <c r="H5" i="5"/>
  <c r="I4" i="5"/>
  <c r="H4" i="5"/>
  <c r="D4" i="5"/>
  <c r="I3" i="5"/>
  <c r="H3" i="5"/>
  <c r="I2" i="5"/>
  <c r="D2" i="5" s="1"/>
  <c r="H2" i="5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D5" i="5" l="1"/>
</calcChain>
</file>

<file path=xl/sharedStrings.xml><?xml version="1.0" encoding="utf-8"?>
<sst xmlns="http://schemas.openxmlformats.org/spreadsheetml/2006/main" count="264" uniqueCount="150">
  <si>
    <t>Welcome to GEN Europe's Self Assessment Tool</t>
  </si>
  <si>
    <t>In order to use this form you will have to either copy it into your drive or download it.</t>
  </si>
  <si>
    <r>
      <t xml:space="preserve">After that you can complete the </t>
    </r>
    <r>
      <rPr>
        <b/>
        <sz val="10"/>
        <rFont val="Arial"/>
      </rPr>
      <t>"Survey"</t>
    </r>
    <r>
      <rPr>
        <sz val="10"/>
        <color rgb="FF000000"/>
        <rFont val="Arial"/>
      </rPr>
      <t xml:space="preserve"> for your community and then see the </t>
    </r>
    <r>
      <rPr>
        <b/>
        <sz val="10"/>
        <rFont val="Arial"/>
      </rPr>
      <t>"Results"</t>
    </r>
    <r>
      <rPr>
        <sz val="10"/>
        <color rgb="FF000000"/>
        <rFont val="Arial"/>
      </rPr>
      <t xml:space="preserve"> in their respective tabs. </t>
    </r>
  </si>
  <si>
    <r>
      <t xml:space="preserve">You can also check the average and variance of several people individually filling in the survey for the same community in the tab </t>
    </r>
    <r>
      <rPr>
        <b/>
        <sz val="10"/>
        <rFont val="Arial"/>
      </rPr>
      <t>"Groups"</t>
    </r>
  </si>
  <si>
    <t>Copying it into your drive by clicking File -&gt; Make a Copy:</t>
  </si>
  <si>
    <t>Downloading it (we recommend to download as OpenDocument Format file (.ods)</t>
  </si>
  <si>
    <t>Aspect</t>
  </si>
  <si>
    <t>Criterion</t>
  </si>
  <si>
    <t>Score</t>
  </si>
  <si>
    <t>Individual</t>
  </si>
  <si>
    <t>Background</t>
  </si>
  <si>
    <t>The group found ways to share the personal histories in order to increase the mutual understanding.</t>
  </si>
  <si>
    <t>Respect</t>
  </si>
  <si>
    <t>There is an awareness and respect  for the difference in culture, patterns, beliefs, personal dynamics that each individual brings to the project.</t>
  </si>
  <si>
    <t>Self-Responsibility</t>
  </si>
  <si>
    <t>Members take responsibility for their emotions and their lifes.</t>
  </si>
  <si>
    <t>Personal needs</t>
  </si>
  <si>
    <t>Members are aware of their personal needs and respect the needs of others.</t>
  </si>
  <si>
    <t>Attitude</t>
  </si>
  <si>
    <t>Members see conflict as an opportunity for personal and collective growth</t>
  </si>
  <si>
    <t>Balance between individual and group</t>
  </si>
  <si>
    <t>The group has methods to find the right place for each individual, according to their individual strengths and needs.</t>
  </si>
  <si>
    <t>Personal Intention</t>
  </si>
  <si>
    <t>The Individuals are aware about their core intentions, why they joined the community.</t>
  </si>
  <si>
    <t>Skills</t>
  </si>
  <si>
    <t>Members are motivated to further develop their skills.</t>
  </si>
  <si>
    <t>Community</t>
  </si>
  <si>
    <t>Group Identity and community spirit</t>
  </si>
  <si>
    <t>The group has a clear identity and sense of itself, its mission and its boundaries</t>
  </si>
  <si>
    <t>Communication</t>
  </si>
  <si>
    <t>The group has agreed upon ways to practice communication that is direct, honest, authentic, and kind</t>
  </si>
  <si>
    <t>Rituals and celebration</t>
  </si>
  <si>
    <t>The group takes time to celebrate together and has developed its own (everyday) rituals</t>
  </si>
  <si>
    <t>Group meetings</t>
  </si>
  <si>
    <t>Group meetings are well attended and contribute to a sense of community</t>
  </si>
  <si>
    <t>Sharing joyful activities</t>
  </si>
  <si>
    <t>Members regularly engage in common activities that foster community spirit</t>
  </si>
  <si>
    <t>Art and creativity</t>
  </si>
  <si>
    <t>Art and creativity are embraced as tools for expression and community building</t>
  </si>
  <si>
    <t>Love, care, sexuality</t>
  </si>
  <si>
    <t>Personal relationships within the group are treated with honesty and openness,  mutual trust, care and respect</t>
  </si>
  <si>
    <t>Dealing with conflict</t>
  </si>
  <si>
    <t>Conflicts are addressed openly and with respect to both parties.</t>
  </si>
  <si>
    <t>The needs and the diversity of the members are treated with respect.</t>
  </si>
  <si>
    <t>Intention</t>
  </si>
  <si>
    <t>Vision</t>
  </si>
  <si>
    <t>The group members know what the intention of the group is.</t>
  </si>
  <si>
    <t>Mission / goals</t>
  </si>
  <si>
    <t>There is a strategy that states clearly how the intention should be reached.</t>
  </si>
  <si>
    <t>Cornerstones</t>
  </si>
  <si>
    <t>The group has agreed on what contribution / behavior is expected by each member.</t>
  </si>
  <si>
    <t>Values</t>
  </si>
  <si>
    <t>The group takes time for deep exchange about conflicts in values.</t>
  </si>
  <si>
    <t>Adaptation and Resilience</t>
  </si>
  <si>
    <t>The group reflects their experiences and adapts its strategies and goals if needed.</t>
  </si>
  <si>
    <t>External Relations and Networks</t>
  </si>
  <si>
    <t>There are active networking activities.</t>
  </si>
  <si>
    <t>Positioning in society</t>
  </si>
  <si>
    <t>The group has built constructive relationships with neighbours and local authorities</t>
  </si>
  <si>
    <t>Implementation of Intention</t>
  </si>
  <si>
    <t>There is an admission procedure where new members agree consciously to the shared intention.</t>
  </si>
  <si>
    <t>Structure</t>
  </si>
  <si>
    <t>Decision-making</t>
  </si>
  <si>
    <t>There is clarity about when and how specific decision-making methods are used</t>
  </si>
  <si>
    <t>Governance</t>
  </si>
  <si>
    <t>Each member has a voice and all voices are heard and considered important.</t>
  </si>
  <si>
    <t>Information Management</t>
  </si>
  <si>
    <t>Informations and reports about meetings are public and easy to access for everyone.</t>
  </si>
  <si>
    <t>Ownership-Issues</t>
  </si>
  <si>
    <t>In ownership of property, every community member has the same rights as the other members</t>
  </si>
  <si>
    <t>Economic Organisation</t>
  </si>
  <si>
    <t>There are clear and transparent financial agreements within the organisation about the employment, fees, DIY, solidarity-fund, building, etc.</t>
  </si>
  <si>
    <t>Rank and Leadership</t>
  </si>
  <si>
    <t>The leadership is distributed; there are clear distinct domains, roles and assigned tasks</t>
  </si>
  <si>
    <t>Project Management,</t>
  </si>
  <si>
    <t>Everyone knows about their role in managing projects and the people have the capacities to fulfill their roles.</t>
  </si>
  <si>
    <t>Feedback</t>
  </si>
  <si>
    <t>Asking for feedback and being open for feedback is part of the group culture and structure.</t>
  </si>
  <si>
    <t>Scroll down to see all results</t>
  </si>
  <si>
    <t>Average and Variance Calculation for groups</t>
  </si>
  <si>
    <t>For every point, ask the members to give their score and put it in the columns behind the sentence, starting with column F.</t>
  </si>
  <si>
    <t>The program will automatically calculate the mean and the variance of the group for this point and later for the aspect.</t>
  </si>
  <si>
    <t>Average</t>
  </si>
  <si>
    <t>Variance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</si>
  <si>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</si>
  <si>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</si>
  <si>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</si>
  <si>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</si>
  <si>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</si>
  <si>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</si>
  <si>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</si>
  <si>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</si>
  <si>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</si>
  <si>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</si>
  <si>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</si>
  <si>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</si>
  <si>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</si>
  <si>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</si>
  <si>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</si>
  <si>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</si>
  <si>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</si>
  <si>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</si>
  <si>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</si>
  <si>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</si>
  <si>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</si>
  <si>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</si>
  <si>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</si>
  <si>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</si>
  <si>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</si>
  <si>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Person 26</t>
  </si>
  <si>
    <t>Person 27</t>
  </si>
  <si>
    <t>Person 28</t>
  </si>
  <si>
    <t>Person 29</t>
  </si>
  <si>
    <t>Person 30</t>
  </si>
  <si>
    <t>Person 31</t>
  </si>
  <si>
    <t>Person 32</t>
  </si>
  <si>
    <t>Person 33</t>
  </si>
  <si>
    <t>Person 34</t>
  </si>
  <si>
    <t>Person 35</t>
  </si>
  <si>
    <t>Person 36</t>
  </si>
  <si>
    <t>Person 37</t>
  </si>
  <si>
    <t>Person 38</t>
  </si>
  <si>
    <t>Person 39</t>
  </si>
  <si>
    <t>Person 40</t>
  </si>
  <si>
    <t>Person 41</t>
  </si>
  <si>
    <t>Person 42</t>
  </si>
  <si>
    <t>Person 43</t>
  </si>
  <si>
    <t>Person 44</t>
  </si>
  <si>
    <t>Person 45</t>
  </si>
  <si>
    <t>Person 46</t>
  </si>
  <si>
    <t>Person 47</t>
  </si>
  <si>
    <t>Person 48</t>
  </si>
  <si>
    <t>Person 49</t>
  </si>
  <si>
    <t>Person 50</t>
  </si>
  <si>
    <t>I</t>
  </si>
  <si>
    <t>isblank</t>
  </si>
  <si>
    <t>values if not 0</t>
  </si>
  <si>
    <t>score</t>
  </si>
  <si>
    <t>average I</t>
  </si>
  <si>
    <t>average community</t>
  </si>
  <si>
    <t>average intention</t>
  </si>
  <si>
    <t>average structure</t>
  </si>
  <si>
    <t>This tool gives you an insight in the development of your eco community.</t>
  </si>
  <si>
    <t>Layer</t>
  </si>
  <si>
    <t>Scoring Criteria</t>
  </si>
  <si>
    <t>Fully accomplished                5</t>
  </si>
  <si>
    <t>Mostly accomplished             4</t>
  </si>
  <si>
    <t>Somewhat accomplished       3</t>
  </si>
  <si>
    <t>Not totally accomplished        2</t>
  </si>
  <si>
    <t>Not accomplished at all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</si>
</sst>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24"/>
      <color theme="1"/>
      <name val="Arial"/>
    </font>
    <font>
      <sz val="14"/>
      <color theme="1"/>
      <name val="Arial"/>
    </font>
    <font>
      <sz val="10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sz val="18"/>
      <color theme="1"/>
      <name val="Arial"/>
    </font>
    <font>
      <b/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B2DA98"/>
        <bgColor indexed="64"/>
      </patternFill>
    </fill>
    <fill>
      <patternFill patternType="solid">
        <fgColor rgb="FFFFE6B9"/>
        <bgColor indexed="64"/>
      </patternFill>
    </fill>
    <fill>
      <patternFill patternType="solid">
        <fgColor rgb="FFB2DA98"/>
        <bgColor rgb="FFEFEFEF"/>
      </patternFill>
    </fill>
  </fills>
  <borders count="5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CCCCCC"/>
      </right>
      <top style="medium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000000"/>
      </top>
      <bottom style="thin">
        <color rgb="FFCCCCCC"/>
      </bottom>
      <diagonal/>
    </border>
    <border>
      <left style="thin">
        <color rgb="FFCCCCCC"/>
      </left>
      <right style="medium">
        <color rgb="FF000000"/>
      </right>
      <top style="medium">
        <color rgb="FF000000"/>
      </top>
      <bottom style="thin">
        <color rgb="FFCCCCCC"/>
      </bottom>
      <diagonal/>
    </border>
    <border>
      <left style="medium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thin">
        <color rgb="FFCCCCCC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 style="thin">
        <color rgb="FFCCCCCC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000000"/>
      </bottom>
      <diagonal/>
    </border>
    <border>
      <left style="thin">
        <color rgb="FFCCCCCC"/>
      </left>
      <right style="medium">
        <color rgb="FF000000"/>
      </right>
      <top style="thin">
        <color rgb="FFCCCCCC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CCCCCC"/>
      </left>
      <right/>
      <top style="medium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000000"/>
      </bottom>
      <diagonal/>
    </border>
    <border>
      <left style="thin">
        <color rgb="FFCCCCCC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/>
    <xf numFmtId="0" fontId="3" fillId="2" borderId="6" xfId="0" applyFont="1" applyFill="1" applyBorder="1" applyAlignment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/>
    <xf numFmtId="0" fontId="3" fillId="0" borderId="6" xfId="0" applyFont="1" applyBorder="1" applyAlignment="1"/>
    <xf numFmtId="0" fontId="3" fillId="0" borderId="6" xfId="0" applyFont="1" applyBorder="1" applyAlignment="1">
      <alignment wrapText="1"/>
    </xf>
    <xf numFmtId="0" fontId="3" fillId="0" borderId="7" xfId="0" applyFont="1" applyBorder="1" applyAlignment="1"/>
    <xf numFmtId="0" fontId="3" fillId="0" borderId="8" xfId="0" applyFont="1" applyBorder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/>
    <xf numFmtId="0" fontId="5" fillId="0" borderId="12" xfId="0" applyFont="1" applyBorder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10" xfId="0" applyFont="1" applyBorder="1" applyAlignment="1"/>
    <xf numFmtId="0" fontId="3" fillId="0" borderId="10" xfId="0" applyFont="1" applyBorder="1" applyAlignment="1">
      <alignment wrapText="1"/>
    </xf>
    <xf numFmtId="0" fontId="3" fillId="0" borderId="11" xfId="0" applyFont="1" applyBorder="1" applyAlignment="1"/>
    <xf numFmtId="0" fontId="6" fillId="0" borderId="1" xfId="0" applyFont="1" applyBorder="1" applyAlignment="1"/>
    <xf numFmtId="0" fontId="3" fillId="3" borderId="15" xfId="0" applyFont="1" applyFill="1" applyBorder="1" applyAlignment="1"/>
    <xf numFmtId="0" fontId="3" fillId="0" borderId="15" xfId="0" applyFont="1" applyBorder="1" applyAlignment="1"/>
    <xf numFmtId="0" fontId="3" fillId="3" borderId="16" xfId="0" applyFont="1" applyFill="1" applyBorder="1" applyAlignment="1"/>
    <xf numFmtId="0" fontId="3" fillId="3" borderId="17" xfId="0" applyFont="1" applyFill="1" applyBorder="1" applyAlignment="1"/>
    <xf numFmtId="0" fontId="3" fillId="2" borderId="16" xfId="0" applyFont="1" applyFill="1" applyBorder="1" applyAlignment="1"/>
    <xf numFmtId="0" fontId="3" fillId="3" borderId="0" xfId="0" applyFont="1" applyFill="1" applyAlignment="1"/>
    <xf numFmtId="0" fontId="3" fillId="0" borderId="18" xfId="0" applyFont="1" applyBorder="1" applyAlignment="1"/>
    <xf numFmtId="0" fontId="3" fillId="0" borderId="16" xfId="0" applyFont="1" applyBorder="1" applyAlignment="1"/>
    <xf numFmtId="0" fontId="3" fillId="2" borderId="18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2" borderId="21" xfId="0" applyFont="1" applyFill="1" applyBorder="1" applyAlignment="1"/>
    <xf numFmtId="0" fontId="3" fillId="2" borderId="19" xfId="0" applyFont="1" applyFill="1" applyBorder="1" applyAlignment="1"/>
    <xf numFmtId="0" fontId="3" fillId="3" borderId="22" xfId="0" applyFont="1" applyFill="1" applyBorder="1" applyAlignment="1"/>
    <xf numFmtId="0" fontId="3" fillId="0" borderId="23" xfId="0" applyFont="1" applyBorder="1" applyAlignment="1"/>
    <xf numFmtId="0" fontId="3" fillId="3" borderId="24" xfId="0" applyFont="1" applyFill="1" applyBorder="1" applyAlignment="1"/>
    <xf numFmtId="0" fontId="3" fillId="0" borderId="19" xfId="0" applyFont="1" applyBorder="1" applyAlignment="1"/>
    <xf numFmtId="0" fontId="3" fillId="3" borderId="25" xfId="0" applyFont="1" applyFill="1" applyBorder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4" fillId="4" borderId="1" xfId="0" applyFont="1" applyFill="1" applyBorder="1" applyAlignment="1"/>
    <xf numFmtId="0" fontId="10" fillId="4" borderId="1" xfId="0" applyFont="1" applyFill="1" applyBorder="1" applyAlignment="1"/>
    <xf numFmtId="0" fontId="11" fillId="5" borderId="1" xfId="0" applyFont="1" applyFill="1" applyBorder="1" applyAlignment="1"/>
    <xf numFmtId="0" fontId="5" fillId="4" borderId="2" xfId="0" applyFont="1" applyFill="1" applyBorder="1" applyAlignment="1"/>
    <xf numFmtId="0" fontId="5" fillId="6" borderId="5" xfId="0" applyFont="1" applyFill="1" applyBorder="1"/>
    <xf numFmtId="0" fontId="5" fillId="4" borderId="5" xfId="0" applyFont="1" applyFill="1" applyBorder="1"/>
    <xf numFmtId="0" fontId="5" fillId="6" borderId="9" xfId="0" applyFont="1" applyFill="1" applyBorder="1"/>
    <xf numFmtId="0" fontId="5" fillId="4" borderId="9" xfId="0" applyFont="1" applyFill="1" applyBorder="1"/>
    <xf numFmtId="0" fontId="3" fillId="4" borderId="5" xfId="0" applyFont="1" applyFill="1" applyBorder="1"/>
    <xf numFmtId="0" fontId="3" fillId="6" borderId="5" xfId="0" applyFont="1" applyFill="1" applyBorder="1"/>
    <xf numFmtId="0" fontId="3" fillId="6" borderId="9" xfId="0" applyFont="1" applyFill="1" applyBorder="1"/>
    <xf numFmtId="0" fontId="5" fillId="4" borderId="28" xfId="0" applyFont="1" applyFill="1" applyBorder="1" applyAlignment="1"/>
    <xf numFmtId="0" fontId="3" fillId="0" borderId="29" xfId="0" applyFont="1" applyBorder="1" applyAlignment="1"/>
    <xf numFmtId="0" fontId="3" fillId="0" borderId="29" xfId="0" applyFont="1" applyBorder="1" applyAlignment="1">
      <alignment wrapText="1"/>
    </xf>
    <xf numFmtId="0" fontId="2" fillId="4" borderId="31" xfId="0" applyFont="1" applyFill="1" applyBorder="1" applyAlignment="1"/>
    <xf numFmtId="0" fontId="2" fillId="4" borderId="32" xfId="0" applyFont="1" applyFill="1" applyBorder="1" applyAlignment="1"/>
    <xf numFmtId="0" fontId="12" fillId="4" borderId="30" xfId="0" applyFont="1" applyFill="1" applyBorder="1" applyAlignment="1"/>
    <xf numFmtId="0" fontId="12" fillId="4" borderId="34" xfId="0" applyFont="1" applyFill="1" applyBorder="1" applyAlignment="1">
      <alignment horizontal="center"/>
    </xf>
    <xf numFmtId="0" fontId="3" fillId="0" borderId="35" xfId="0" applyFont="1" applyBorder="1"/>
    <xf numFmtId="0" fontId="12" fillId="4" borderId="26" xfId="0" applyFont="1" applyFill="1" applyBorder="1" applyAlignment="1"/>
    <xf numFmtId="0" fontId="3" fillId="3" borderId="33" xfId="0" applyFont="1" applyFill="1" applyBorder="1" applyAlignment="1"/>
    <xf numFmtId="0" fontId="3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left"/>
    </xf>
    <xf numFmtId="0" fontId="3" fillId="4" borderId="38" xfId="0" applyFont="1" applyFill="1" applyBorder="1"/>
    <xf numFmtId="0" fontId="3" fillId="0" borderId="39" xfId="0" applyFont="1" applyBorder="1" applyAlignment="1"/>
    <xf numFmtId="0" fontId="3" fillId="2" borderId="40" xfId="0" applyFont="1" applyFill="1" applyBorder="1" applyAlignment="1"/>
    <xf numFmtId="0" fontId="3" fillId="0" borderId="40" xfId="0" applyFont="1" applyBorder="1" applyAlignment="1"/>
    <xf numFmtId="0" fontId="3" fillId="2" borderId="41" xfId="0" applyFont="1" applyFill="1" applyBorder="1" applyAlignment="1"/>
    <xf numFmtId="0" fontId="2" fillId="0" borderId="27" xfId="0" applyFont="1" applyBorder="1" applyAlignment="1"/>
    <xf numFmtId="0" fontId="6" fillId="4" borderId="42" xfId="0" applyFont="1" applyFill="1" applyBorder="1" applyAlignment="1"/>
    <xf numFmtId="0" fontId="2" fillId="4" borderId="43" xfId="0" applyFont="1" applyFill="1" applyBorder="1" applyAlignment="1"/>
    <xf numFmtId="0" fontId="2" fillId="4" borderId="44" xfId="0" applyFont="1" applyFill="1" applyBorder="1" applyAlignment="1"/>
    <xf numFmtId="0" fontId="2" fillId="4" borderId="45" xfId="0" applyFont="1" applyFill="1" applyBorder="1" applyAlignment="1"/>
    <xf numFmtId="0" fontId="2" fillId="4" borderId="46" xfId="0" applyFont="1" applyFill="1" applyBorder="1" applyAlignment="1"/>
    <xf numFmtId="0" fontId="2" fillId="4" borderId="47" xfId="0" applyFont="1" applyFill="1" applyBorder="1" applyAlignment="1"/>
    <xf numFmtId="0" fontId="2" fillId="4" borderId="48" xfId="0" applyFont="1" applyFill="1" applyBorder="1" applyAlignment="1"/>
    <xf numFmtId="0" fontId="2" fillId="4" borderId="49" xfId="0" applyFont="1" applyFill="1" applyBorder="1" applyAlignment="1"/>
    <xf numFmtId="0" fontId="2" fillId="0" borderId="12" xfId="0" applyFont="1" applyBorder="1" applyAlignment="1"/>
    <xf numFmtId="0" fontId="2" fillId="0" borderId="50" xfId="0" applyFont="1" applyBorder="1" applyAlignment="1"/>
    <xf numFmtId="0" fontId="9" fillId="4" borderId="28" xfId="0" applyFont="1" applyFill="1" applyBorder="1" applyAlignment="1"/>
    <xf numFmtId="0" fontId="10" fillId="4" borderId="30" xfId="0" applyFont="1" applyFill="1" applyBorder="1" applyAlignment="1"/>
    <xf numFmtId="0" fontId="10" fillId="4" borderId="31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2DA98"/>
      <color rgb="FFFFE6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it-IT" b="0">
                <a:solidFill>
                  <a:srgbClr val="757575"/>
                </a:solidFill>
                <a:latin typeface="+mn-lt"/>
              </a:rPr>
              <a:t>Average Result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9525" cmpd="sng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validation!$B$2:$B$5</c:f>
              <c:strCache>
                <c:ptCount val="4"/>
                <c:pt idx="0">
                  <c:v>I</c:v>
                </c:pt>
                <c:pt idx="1">
                  <c:v>Community</c:v>
                </c:pt>
                <c:pt idx="2">
                  <c:v>Intention</c:v>
                </c:pt>
                <c:pt idx="3">
                  <c:v>Structure</c:v>
                </c:pt>
              </c:strCache>
            </c:strRef>
          </c:cat>
          <c:val>
            <c:numRef>
              <c:f>validation!$D$2:$D$5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2-2E4B-B68D-2B358C18B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8842335"/>
        <c:axId val="1559071009"/>
      </c:radarChart>
      <c:catAx>
        <c:axId val="1518842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559071009"/>
        <c:crosses val="autoZero"/>
        <c:auto val="1"/>
        <c:lblAlgn val="ctr"/>
        <c:lblOffset val="100"/>
        <c:noMultiLvlLbl val="1"/>
      </c:catAx>
      <c:valAx>
        <c:axId val="1559071009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51884233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it-IT" b="0">
                <a:solidFill>
                  <a:srgbClr val="757575"/>
                </a:solidFill>
                <a:latin typeface="+mn-lt"/>
              </a:rPr>
              <a:t>Individual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9525" cmpd="sng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validation!$G$2:$G$9</c:f>
              <c:strCache>
                <c:ptCount val="8"/>
                <c:pt idx="0">
                  <c:v>Background</c:v>
                </c:pt>
                <c:pt idx="1">
                  <c:v>Respect</c:v>
                </c:pt>
                <c:pt idx="2">
                  <c:v>Self-Responsibility</c:v>
                </c:pt>
                <c:pt idx="3">
                  <c:v>Personal needs</c:v>
                </c:pt>
                <c:pt idx="4">
                  <c:v>Attitude</c:v>
                </c:pt>
                <c:pt idx="5">
                  <c:v>Balance between individual and group</c:v>
                </c:pt>
                <c:pt idx="6">
                  <c:v>Personal Intention</c:v>
                </c:pt>
                <c:pt idx="7">
                  <c:v>Skills</c:v>
                </c:pt>
              </c:strCache>
            </c:strRef>
          </c:cat>
          <c:val>
            <c:numRef>
              <c:f>validation!$I$2:$I$9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2-1141-9D9B-FFD5585F0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068914"/>
        <c:axId val="1874271847"/>
      </c:radarChart>
      <c:catAx>
        <c:axId val="933068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874271847"/>
        <c:crosses val="autoZero"/>
        <c:auto val="1"/>
        <c:lblAlgn val="ctr"/>
        <c:lblOffset val="100"/>
        <c:noMultiLvlLbl val="1"/>
      </c:catAx>
      <c:valAx>
        <c:axId val="1874271847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93306891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it-IT" b="0">
                <a:solidFill>
                  <a:srgbClr val="757575"/>
                </a:solidFill>
                <a:latin typeface="+mn-lt"/>
              </a:rPr>
              <a:t>Community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9525" cmpd="sng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validation!$G$11:$G$19</c:f>
              <c:strCache>
                <c:ptCount val="9"/>
                <c:pt idx="0">
                  <c:v>Group Identity and community spirit</c:v>
                </c:pt>
                <c:pt idx="1">
                  <c:v>Communication</c:v>
                </c:pt>
                <c:pt idx="2">
                  <c:v>Rituals and celebration</c:v>
                </c:pt>
                <c:pt idx="3">
                  <c:v>Group meetings</c:v>
                </c:pt>
                <c:pt idx="4">
                  <c:v>Sharing joyful activities</c:v>
                </c:pt>
                <c:pt idx="5">
                  <c:v>Art and creativity</c:v>
                </c:pt>
                <c:pt idx="6">
                  <c:v>Love, care, sexuality</c:v>
                </c:pt>
                <c:pt idx="7">
                  <c:v>Dealing with conflict</c:v>
                </c:pt>
                <c:pt idx="8">
                  <c:v>Respect</c:v>
                </c:pt>
              </c:strCache>
            </c:strRef>
          </c:cat>
          <c:val>
            <c:numRef>
              <c:f>Survey!$E$13:$E$21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9F3F-7542-A988-53F5CBDD5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030746"/>
        <c:axId val="1386213283"/>
      </c:radarChart>
      <c:catAx>
        <c:axId val="10710307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386213283"/>
        <c:crosses val="autoZero"/>
        <c:auto val="1"/>
        <c:lblAlgn val="ctr"/>
        <c:lblOffset val="100"/>
        <c:noMultiLvlLbl val="1"/>
      </c:catAx>
      <c:valAx>
        <c:axId val="1386213283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07103074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it-IT" b="0">
                <a:solidFill>
                  <a:srgbClr val="757575"/>
                </a:solidFill>
                <a:latin typeface="+mn-lt"/>
              </a:rPr>
              <a:t>Intention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9525" cmpd="sng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validation!$G$21:$G$28</c:f>
              <c:strCache>
                <c:ptCount val="8"/>
                <c:pt idx="0">
                  <c:v>Vision</c:v>
                </c:pt>
                <c:pt idx="1">
                  <c:v>Mission / goals</c:v>
                </c:pt>
                <c:pt idx="2">
                  <c:v>Cornerstones</c:v>
                </c:pt>
                <c:pt idx="3">
                  <c:v>Values</c:v>
                </c:pt>
                <c:pt idx="4">
                  <c:v>Adaptation and Resilience</c:v>
                </c:pt>
                <c:pt idx="5">
                  <c:v>External Relations and Networks</c:v>
                </c:pt>
                <c:pt idx="6">
                  <c:v>Positioning in society</c:v>
                </c:pt>
                <c:pt idx="7">
                  <c:v>Implementation of Intention</c:v>
                </c:pt>
              </c:strCache>
            </c:strRef>
          </c:cat>
          <c:val>
            <c:numRef>
              <c:f>Survey!$E$23:$E$30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3652-474E-AD9C-4C258223D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734435"/>
        <c:axId val="99330114"/>
      </c:radarChart>
      <c:catAx>
        <c:axId val="7987344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99330114"/>
        <c:crosses val="autoZero"/>
        <c:auto val="1"/>
        <c:lblAlgn val="ctr"/>
        <c:lblOffset val="100"/>
        <c:noMultiLvlLbl val="1"/>
      </c:catAx>
      <c:valAx>
        <c:axId val="99330114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9873443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it-IT" b="0">
                <a:solidFill>
                  <a:srgbClr val="757575"/>
                </a:solidFill>
                <a:latin typeface="+mn-lt"/>
              </a:rPr>
              <a:t>Structure</a:t>
            </a:r>
          </a:p>
        </c:rich>
      </c:tx>
      <c:overlay val="0"/>
    </c:title>
    <c:autoTitleDeleted val="0"/>
    <c:plotArea>
      <c:layout/>
      <c:radarChart>
        <c:radarStyle val="marker"/>
        <c:varyColors val="1"/>
        <c:ser>
          <c:idx val="0"/>
          <c:order val="0"/>
          <c:spPr>
            <a:ln w="9525" cmpd="sng"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validation!$G$30:$G$37</c:f>
              <c:strCache>
                <c:ptCount val="8"/>
                <c:pt idx="0">
                  <c:v>Decision-making</c:v>
                </c:pt>
                <c:pt idx="1">
                  <c:v>Governance</c:v>
                </c:pt>
                <c:pt idx="2">
                  <c:v>Information Management</c:v>
                </c:pt>
                <c:pt idx="3">
                  <c:v>Ownership-Issues</c:v>
                </c:pt>
                <c:pt idx="4">
                  <c:v>Economic Organisation</c:v>
                </c:pt>
                <c:pt idx="5">
                  <c:v>Rank and Leadership</c:v>
                </c:pt>
                <c:pt idx="6">
                  <c:v>Project Management,</c:v>
                </c:pt>
                <c:pt idx="7">
                  <c:v>Feedback</c:v>
                </c:pt>
              </c:strCache>
            </c:strRef>
          </c:cat>
          <c:val>
            <c:numRef>
              <c:f>Survey!$E$32:$E$39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F5C1-3A4D-BBD7-9D912F00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164088"/>
        <c:axId val="700144312"/>
      </c:radarChart>
      <c:catAx>
        <c:axId val="1701164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00144312"/>
        <c:crosses val="autoZero"/>
        <c:auto val="1"/>
        <c:lblAlgn val="ctr"/>
        <c:lblOffset val="100"/>
        <c:noMultiLvlLbl val="1"/>
      </c:catAx>
      <c:valAx>
        <c:axId val="700144312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170116408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21</xdr:row>
      <xdr:rowOff>95250</xdr:rowOff>
    </xdr:from>
    <xdr:ext cx="4419600" cy="27717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9</xdr:row>
      <xdr:rowOff>57150</xdr:rowOff>
    </xdr:from>
    <xdr:ext cx="2524125" cy="2028825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504825</xdr:colOff>
      <xdr:row>57</xdr:row>
      <xdr:rowOff>28575</xdr:rowOff>
    </xdr:from>
    <xdr:ext cx="6515100" cy="54959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85725</xdr:colOff>
      <xdr:row>1</xdr:row>
      <xdr:rowOff>66675</xdr:rowOff>
    </xdr:from>
    <xdr:ext cx="6515100" cy="549592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1</xdr:row>
      <xdr:rowOff>66675</xdr:rowOff>
    </xdr:from>
    <xdr:ext cx="6515100" cy="549592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85725</xdr:colOff>
      <xdr:row>29</xdr:row>
      <xdr:rowOff>47625</xdr:rowOff>
    </xdr:from>
    <xdr:ext cx="6515100" cy="549592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6</xdr:col>
      <xdr:colOff>904875</xdr:colOff>
      <xdr:row>29</xdr:row>
      <xdr:rowOff>47625</xdr:rowOff>
    </xdr:from>
    <xdr:ext cx="6515100" cy="549592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37"/>
  <sheetViews>
    <sheetView workbookViewId="0">
      <selection activeCell="B20" sqref="B20"/>
    </sheetView>
  </sheetViews>
  <sheetFormatPr baseColWidth="10" defaultColWidth="14.5" defaultRowHeight="15.75" customHeight="1" x14ac:dyDescent="0.15"/>
  <cols>
    <col min="1" max="1" width="126.33203125" customWidth="1"/>
  </cols>
  <sheetData>
    <row r="1" spans="1:1" ht="31" customHeight="1" x14ac:dyDescent="0.3">
      <c r="A1" s="48" t="s">
        <v>0</v>
      </c>
    </row>
    <row r="2" spans="1:1" ht="18" x14ac:dyDescent="0.2">
      <c r="A2" s="51" t="s">
        <v>142</v>
      </c>
    </row>
    <row r="3" spans="1:1" ht="15.75" customHeight="1" x14ac:dyDescent="0.15">
      <c r="A3" s="2"/>
    </row>
    <row r="4" spans="1:1" ht="16" x14ac:dyDescent="0.2">
      <c r="A4" s="50" t="s">
        <v>1</v>
      </c>
    </row>
    <row r="5" spans="1:1" ht="16" x14ac:dyDescent="0.2">
      <c r="A5" s="3"/>
    </row>
    <row r="6" spans="1:1" ht="16" x14ac:dyDescent="0.2">
      <c r="A6" s="50" t="s">
        <v>2</v>
      </c>
    </row>
    <row r="7" spans="1:1" ht="16" x14ac:dyDescent="0.2">
      <c r="A7" s="50" t="s">
        <v>3</v>
      </c>
    </row>
    <row r="8" spans="1:1" ht="15.75" customHeight="1" x14ac:dyDescent="0.15">
      <c r="A8" s="4"/>
    </row>
    <row r="9" spans="1:1" ht="15.75" customHeight="1" x14ac:dyDescent="0.2">
      <c r="A9" s="52" t="s">
        <v>4</v>
      </c>
    </row>
    <row r="10" spans="1:1" ht="15.75" customHeight="1" x14ac:dyDescent="0.15">
      <c r="A10" s="2"/>
    </row>
    <row r="11" spans="1:1" ht="15.75" customHeight="1" x14ac:dyDescent="0.15">
      <c r="A11" s="2"/>
    </row>
    <row r="12" spans="1:1" ht="15.75" customHeight="1" x14ac:dyDescent="0.15">
      <c r="A12" s="2"/>
    </row>
    <row r="13" spans="1:1" ht="15.75" customHeight="1" x14ac:dyDescent="0.15">
      <c r="A13" s="2"/>
    </row>
    <row r="14" spans="1:1" ht="15.75" customHeight="1" x14ac:dyDescent="0.15">
      <c r="A14" s="2"/>
    </row>
    <row r="15" spans="1:1" ht="15.75" customHeight="1" x14ac:dyDescent="0.15">
      <c r="A15" s="2"/>
    </row>
    <row r="16" spans="1:1" ht="15.75" customHeight="1" x14ac:dyDescent="0.15">
      <c r="A16" s="2"/>
    </row>
    <row r="17" spans="1:1" ht="15.75" customHeight="1" x14ac:dyDescent="0.15">
      <c r="A17" s="2"/>
    </row>
    <row r="18" spans="1:1" ht="15.75" customHeight="1" x14ac:dyDescent="0.15">
      <c r="A18" s="2"/>
    </row>
    <row r="19" spans="1:1" ht="15.75" customHeight="1" x14ac:dyDescent="0.15">
      <c r="A19" s="2"/>
    </row>
    <row r="20" spans="1:1" ht="15.75" customHeight="1" x14ac:dyDescent="0.15">
      <c r="A20" s="2"/>
    </row>
    <row r="21" spans="1:1" ht="15.75" customHeight="1" x14ac:dyDescent="0.2">
      <c r="A21" s="52" t="s">
        <v>5</v>
      </c>
    </row>
    <row r="22" spans="1:1" ht="15.75" customHeight="1" x14ac:dyDescent="0.15">
      <c r="A22" s="2"/>
    </row>
    <row r="23" spans="1:1" ht="15.75" customHeight="1" x14ac:dyDescent="0.15">
      <c r="A23" s="2"/>
    </row>
    <row r="24" spans="1:1" ht="15.75" customHeight="1" x14ac:dyDescent="0.15">
      <c r="A24" s="2"/>
    </row>
    <row r="25" spans="1:1" ht="15.75" customHeight="1" x14ac:dyDescent="0.15">
      <c r="A25" s="2"/>
    </row>
    <row r="26" spans="1:1" ht="15.75" customHeight="1" x14ac:dyDescent="0.15">
      <c r="A26" s="2"/>
    </row>
    <row r="27" spans="1:1" ht="15.75" customHeight="1" x14ac:dyDescent="0.15">
      <c r="A27" s="2"/>
    </row>
    <row r="28" spans="1:1" ht="15.75" customHeight="1" x14ac:dyDescent="0.15">
      <c r="A28" s="2"/>
    </row>
    <row r="29" spans="1:1" ht="15.75" customHeight="1" x14ac:dyDescent="0.15">
      <c r="A29" s="2"/>
    </row>
    <row r="30" spans="1:1" ht="15.75" customHeight="1" x14ac:dyDescent="0.15">
      <c r="A30" s="2"/>
    </row>
    <row r="31" spans="1:1" ht="15.75" customHeight="1" x14ac:dyDescent="0.15">
      <c r="A31" s="2"/>
    </row>
    <row r="32" spans="1:1" ht="15.75" customHeight="1" x14ac:dyDescent="0.15">
      <c r="A32" s="2"/>
    </row>
    <row r="33" spans="1:1" ht="15.75" customHeight="1" x14ac:dyDescent="0.15">
      <c r="A33" s="2"/>
    </row>
    <row r="34" spans="1:1" ht="15.75" customHeight="1" x14ac:dyDescent="0.15">
      <c r="A34" s="2"/>
    </row>
    <row r="35" spans="1:1" ht="15.75" customHeight="1" x14ac:dyDescent="0.15">
      <c r="A35" s="2"/>
    </row>
    <row r="36" spans="1:1" ht="15.75" customHeight="1" x14ac:dyDescent="0.15">
      <c r="A36" s="2"/>
    </row>
    <row r="37" spans="1:1" ht="15.75" customHeight="1" x14ac:dyDescent="0.15">
      <c r="A37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F39"/>
  <sheetViews>
    <sheetView zoomScale="97" zoomScaleNormal="97" workbookViewId="0">
      <selection activeCell="F18" sqref="F18"/>
    </sheetView>
  </sheetViews>
  <sheetFormatPr baseColWidth="10" defaultColWidth="14.5" defaultRowHeight="15.75" customHeight="1" x14ac:dyDescent="0.15"/>
  <cols>
    <col min="2" max="2" width="11.5" customWidth="1"/>
    <col min="3" max="3" width="32.5" customWidth="1"/>
    <col min="4" max="4" width="96.1640625" customWidth="1"/>
    <col min="6" max="6" width="31.5" customWidth="1"/>
  </cols>
  <sheetData>
    <row r="2" spans="2:6" ht="15.75" customHeight="1" thickBot="1" x14ac:dyDescent="0.2"/>
    <row r="3" spans="2:6" ht="38" customHeight="1" thickBot="1" x14ac:dyDescent="0.25">
      <c r="B3" s="69" t="s">
        <v>143</v>
      </c>
      <c r="C3" s="66" t="s">
        <v>6</v>
      </c>
      <c r="D3" s="66" t="s">
        <v>7</v>
      </c>
      <c r="E3" s="66" t="s">
        <v>8</v>
      </c>
      <c r="F3" s="67" t="s">
        <v>144</v>
      </c>
    </row>
    <row r="4" spans="2:6" ht="15.75" customHeight="1" x14ac:dyDescent="0.15">
      <c r="B4" s="61" t="s">
        <v>9</v>
      </c>
      <c r="C4" s="62" t="s">
        <v>10</v>
      </c>
      <c r="D4" s="63" t="s">
        <v>11</v>
      </c>
      <c r="E4" s="74"/>
      <c r="F4" s="71"/>
    </row>
    <row r="5" spans="2:6" ht="15.75" customHeight="1" x14ac:dyDescent="0.15">
      <c r="B5" s="54"/>
      <c r="C5" s="8" t="s">
        <v>12</v>
      </c>
      <c r="D5" s="9" t="s">
        <v>13</v>
      </c>
      <c r="E5" s="75"/>
      <c r="F5" s="72" t="s">
        <v>145</v>
      </c>
    </row>
    <row r="6" spans="2:6" ht="15.75" customHeight="1" x14ac:dyDescent="0.15">
      <c r="B6" s="55"/>
      <c r="C6" s="11" t="s">
        <v>14</v>
      </c>
      <c r="D6" s="12" t="s">
        <v>15</v>
      </c>
      <c r="E6" s="76"/>
      <c r="F6" s="72" t="s">
        <v>146</v>
      </c>
    </row>
    <row r="7" spans="2:6" ht="15.75" customHeight="1" x14ac:dyDescent="0.15">
      <c r="B7" s="54"/>
      <c r="C7" s="8" t="s">
        <v>16</v>
      </c>
      <c r="D7" s="9" t="s">
        <v>17</v>
      </c>
      <c r="E7" s="75"/>
      <c r="F7" s="72" t="s">
        <v>147</v>
      </c>
    </row>
    <row r="8" spans="2:6" ht="15.75" customHeight="1" x14ac:dyDescent="0.15">
      <c r="B8" s="55"/>
      <c r="C8" s="11" t="s">
        <v>18</v>
      </c>
      <c r="D8" s="12" t="s">
        <v>19</v>
      </c>
      <c r="E8" s="76"/>
      <c r="F8" s="72" t="s">
        <v>148</v>
      </c>
    </row>
    <row r="9" spans="2:6" ht="15.75" customHeight="1" thickBot="1" x14ac:dyDescent="0.2">
      <c r="B9" s="54"/>
      <c r="C9" s="8" t="s">
        <v>20</v>
      </c>
      <c r="D9" s="9" t="s">
        <v>21</v>
      </c>
      <c r="E9" s="75"/>
      <c r="F9" s="72" t="s">
        <v>149</v>
      </c>
    </row>
    <row r="10" spans="2:6" ht="15.75" customHeight="1" x14ac:dyDescent="0.15">
      <c r="B10" s="55"/>
      <c r="C10" s="11" t="s">
        <v>22</v>
      </c>
      <c r="D10" s="12" t="s">
        <v>23</v>
      </c>
      <c r="E10" s="76"/>
      <c r="F10" s="73"/>
    </row>
    <row r="11" spans="2:6" ht="15.75" customHeight="1" thickBot="1" x14ac:dyDescent="0.2">
      <c r="B11" s="56"/>
      <c r="C11" s="15" t="s">
        <v>24</v>
      </c>
      <c r="D11" s="16" t="s">
        <v>25</v>
      </c>
      <c r="E11" s="77"/>
      <c r="F11" s="68"/>
    </row>
    <row r="12" spans="2:6" ht="15.75" customHeight="1" thickBot="1" x14ac:dyDescent="0.2">
      <c r="B12" s="18"/>
      <c r="C12" s="19"/>
      <c r="D12" s="20"/>
      <c r="E12" s="21"/>
      <c r="F12" s="22"/>
    </row>
    <row r="13" spans="2:6" ht="15.75" customHeight="1" x14ac:dyDescent="0.15">
      <c r="B13" s="53" t="s">
        <v>26</v>
      </c>
      <c r="C13" s="5" t="s">
        <v>27</v>
      </c>
      <c r="D13" s="6" t="s">
        <v>28</v>
      </c>
      <c r="E13" s="7"/>
      <c r="F13" s="14"/>
    </row>
    <row r="14" spans="2:6" ht="15.75" customHeight="1" x14ac:dyDescent="0.15">
      <c r="B14" s="54"/>
      <c r="C14" s="8" t="s">
        <v>29</v>
      </c>
      <c r="D14" s="9" t="s">
        <v>30</v>
      </c>
      <c r="E14" s="10"/>
      <c r="F14" s="14"/>
    </row>
    <row r="15" spans="2:6" ht="15.75" customHeight="1" x14ac:dyDescent="0.15">
      <c r="B15" s="55"/>
      <c r="C15" s="11" t="s">
        <v>31</v>
      </c>
      <c r="D15" s="12" t="s">
        <v>32</v>
      </c>
      <c r="E15" s="13"/>
      <c r="F15" s="14"/>
    </row>
    <row r="16" spans="2:6" ht="15.75" customHeight="1" x14ac:dyDescent="0.15">
      <c r="B16" s="54"/>
      <c r="C16" s="8" t="s">
        <v>33</v>
      </c>
      <c r="D16" s="9" t="s">
        <v>34</v>
      </c>
      <c r="E16" s="10"/>
      <c r="F16" s="14"/>
    </row>
    <row r="17" spans="2:6" ht="15.75" customHeight="1" x14ac:dyDescent="0.15">
      <c r="B17" s="55"/>
      <c r="C17" s="11" t="s">
        <v>35</v>
      </c>
      <c r="D17" s="12" t="s">
        <v>36</v>
      </c>
      <c r="E17" s="13"/>
      <c r="F17" s="14"/>
    </row>
    <row r="18" spans="2:6" ht="15.75" customHeight="1" x14ac:dyDescent="0.15">
      <c r="B18" s="54"/>
      <c r="C18" s="8" t="s">
        <v>37</v>
      </c>
      <c r="D18" s="9" t="s">
        <v>38</v>
      </c>
      <c r="E18" s="10"/>
      <c r="F18" s="14"/>
    </row>
    <row r="19" spans="2:6" ht="15.75" customHeight="1" x14ac:dyDescent="0.15">
      <c r="B19" s="55"/>
      <c r="C19" s="11" t="s">
        <v>39</v>
      </c>
      <c r="D19" s="12" t="s">
        <v>40</v>
      </c>
      <c r="E19" s="13"/>
      <c r="F19" s="14"/>
    </row>
    <row r="20" spans="2:6" ht="15.75" customHeight="1" x14ac:dyDescent="0.15">
      <c r="B20" s="54"/>
      <c r="C20" s="8" t="s">
        <v>41</v>
      </c>
      <c r="D20" s="9" t="s">
        <v>42</v>
      </c>
      <c r="E20" s="10"/>
      <c r="F20" s="14"/>
    </row>
    <row r="21" spans="2:6" ht="15.75" customHeight="1" x14ac:dyDescent="0.15">
      <c r="B21" s="57"/>
      <c r="C21" s="23" t="s">
        <v>12</v>
      </c>
      <c r="D21" s="24" t="s">
        <v>43</v>
      </c>
      <c r="E21" s="25"/>
      <c r="F21" s="14"/>
    </row>
    <row r="22" spans="2:6" ht="15.75" customHeight="1" x14ac:dyDescent="0.15">
      <c r="B22" s="18"/>
      <c r="C22" s="19"/>
      <c r="D22" s="20"/>
      <c r="E22" s="21"/>
      <c r="F22" s="22"/>
    </row>
    <row r="23" spans="2:6" ht="15.75" customHeight="1" x14ac:dyDescent="0.15">
      <c r="B23" s="53" t="s">
        <v>44</v>
      </c>
      <c r="C23" s="5" t="s">
        <v>45</v>
      </c>
      <c r="D23" s="6" t="s">
        <v>46</v>
      </c>
      <c r="E23" s="7"/>
      <c r="F23" s="14"/>
    </row>
    <row r="24" spans="2:6" ht="15.75" customHeight="1" x14ac:dyDescent="0.15">
      <c r="B24" s="54"/>
      <c r="C24" s="8" t="s">
        <v>47</v>
      </c>
      <c r="D24" s="9" t="s">
        <v>48</v>
      </c>
      <c r="E24" s="10"/>
      <c r="F24" s="14"/>
    </row>
    <row r="25" spans="2:6" ht="15.75" customHeight="1" x14ac:dyDescent="0.15">
      <c r="B25" s="55"/>
      <c r="C25" s="11" t="s">
        <v>49</v>
      </c>
      <c r="D25" s="12" t="s">
        <v>50</v>
      </c>
      <c r="E25" s="13"/>
      <c r="F25" s="14"/>
    </row>
    <row r="26" spans="2:6" ht="15.75" customHeight="1" x14ac:dyDescent="0.15">
      <c r="B26" s="54"/>
      <c r="C26" s="8" t="s">
        <v>51</v>
      </c>
      <c r="D26" s="9" t="s">
        <v>52</v>
      </c>
      <c r="E26" s="10"/>
      <c r="F26" s="14"/>
    </row>
    <row r="27" spans="2:6" ht="15.75" customHeight="1" x14ac:dyDescent="0.15">
      <c r="B27" s="55"/>
      <c r="C27" s="11" t="s">
        <v>53</v>
      </c>
      <c r="D27" s="12" t="s">
        <v>54</v>
      </c>
      <c r="E27" s="13"/>
      <c r="F27" s="14"/>
    </row>
    <row r="28" spans="2:6" ht="15.75" customHeight="1" x14ac:dyDescent="0.15">
      <c r="B28" s="54"/>
      <c r="C28" s="8" t="s">
        <v>55</v>
      </c>
      <c r="D28" s="9" t="s">
        <v>56</v>
      </c>
      <c r="E28" s="10"/>
      <c r="F28" s="14"/>
    </row>
    <row r="29" spans="2:6" ht="15.75" customHeight="1" x14ac:dyDescent="0.15">
      <c r="B29" s="55"/>
      <c r="C29" s="11" t="s">
        <v>57</v>
      </c>
      <c r="D29" s="12" t="s">
        <v>58</v>
      </c>
      <c r="E29" s="13"/>
      <c r="F29" s="14"/>
    </row>
    <row r="30" spans="2:6" ht="15.75" customHeight="1" x14ac:dyDescent="0.15">
      <c r="B30" s="56"/>
      <c r="C30" s="15" t="s">
        <v>59</v>
      </c>
      <c r="D30" s="16" t="s">
        <v>60</v>
      </c>
      <c r="E30" s="17"/>
      <c r="F30" s="14"/>
    </row>
    <row r="31" spans="2:6" ht="15.75" customHeight="1" x14ac:dyDescent="0.15">
      <c r="B31" s="18"/>
      <c r="C31" s="19"/>
      <c r="D31" s="20"/>
      <c r="E31" s="21"/>
      <c r="F31" s="22"/>
    </row>
    <row r="32" spans="2:6" ht="15.75" customHeight="1" x14ac:dyDescent="0.15">
      <c r="B32" s="53" t="s">
        <v>61</v>
      </c>
      <c r="C32" s="5" t="s">
        <v>62</v>
      </c>
      <c r="D32" s="6" t="s">
        <v>63</v>
      </c>
      <c r="E32" s="7"/>
      <c r="F32" s="14"/>
    </row>
    <row r="33" spans="2:6" ht="15.75" customHeight="1" x14ac:dyDescent="0.15">
      <c r="B33" s="54"/>
      <c r="C33" s="8" t="s">
        <v>64</v>
      </c>
      <c r="D33" s="9" t="s">
        <v>65</v>
      </c>
      <c r="E33" s="10"/>
      <c r="F33" s="14"/>
    </row>
    <row r="34" spans="2:6" ht="15.75" customHeight="1" x14ac:dyDescent="0.15">
      <c r="B34" s="58"/>
      <c r="C34" s="11" t="s">
        <v>66</v>
      </c>
      <c r="D34" s="12" t="s">
        <v>67</v>
      </c>
      <c r="E34" s="13"/>
      <c r="F34" s="14"/>
    </row>
    <row r="35" spans="2:6" ht="15.75" customHeight="1" x14ac:dyDescent="0.15">
      <c r="B35" s="59"/>
      <c r="C35" s="8" t="s">
        <v>68</v>
      </c>
      <c r="D35" s="9" t="s">
        <v>69</v>
      </c>
      <c r="E35" s="10"/>
      <c r="F35" s="14"/>
    </row>
    <row r="36" spans="2:6" ht="15.75" customHeight="1" x14ac:dyDescent="0.15">
      <c r="B36" s="58"/>
      <c r="C36" s="11" t="s">
        <v>70</v>
      </c>
      <c r="D36" s="12" t="s">
        <v>71</v>
      </c>
      <c r="E36" s="13"/>
      <c r="F36" s="14"/>
    </row>
    <row r="37" spans="2:6" ht="15.75" customHeight="1" x14ac:dyDescent="0.15">
      <c r="B37" s="59"/>
      <c r="C37" s="8" t="s">
        <v>72</v>
      </c>
      <c r="D37" s="9" t="s">
        <v>73</v>
      </c>
      <c r="E37" s="10"/>
      <c r="F37" s="14"/>
    </row>
    <row r="38" spans="2:6" ht="15.75" customHeight="1" x14ac:dyDescent="0.15">
      <c r="B38" s="58"/>
      <c r="C38" s="11" t="s">
        <v>74</v>
      </c>
      <c r="D38" s="12" t="s">
        <v>75</v>
      </c>
      <c r="E38" s="13"/>
      <c r="F38" s="14"/>
    </row>
    <row r="39" spans="2:6" ht="15.75" customHeight="1" x14ac:dyDescent="0.15">
      <c r="B39" s="60"/>
      <c r="C39" s="15" t="s">
        <v>76</v>
      </c>
      <c r="D39" s="16" t="s">
        <v>77</v>
      </c>
      <c r="E39" s="17"/>
      <c r="F39" s="1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1 to 5" xr:uid="{00000000-0002-0000-0100-000000000000}">
          <x14:formula1>
            <xm:f>validation!$A$3:$A$7</xm:f>
          </x14:formula1>
          <xm:sqref>E4:E11 E13:E21 E23:E30 E32:E39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86"/>
  <sheetViews>
    <sheetView tabSelected="1" topLeftCell="A32" zoomScaleNormal="100" workbookViewId="0">
      <selection activeCell="L67" sqref="L67"/>
    </sheetView>
  </sheetViews>
  <sheetFormatPr baseColWidth="10" defaultColWidth="14.5" defaultRowHeight="15.75" customHeight="1" x14ac:dyDescent="0.15"/>
  <sheetData>
    <row r="1" spans="1:14" ht="25" customHeight="1" x14ac:dyDescent="0.25">
      <c r="A1" s="26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3:BD43"/>
  <sheetViews>
    <sheetView topLeftCell="A34" zoomScale="183" zoomScaleNormal="183" workbookViewId="0">
      <selection activeCell="A7" sqref="A7"/>
    </sheetView>
  </sheetViews>
  <sheetFormatPr baseColWidth="10" defaultColWidth="14.5" defaultRowHeight="15.75" customHeight="1" x14ac:dyDescent="0.15"/>
  <cols>
    <col min="1" max="1" width="8" customWidth="1"/>
    <col min="2" max="2" width="11.5" customWidth="1"/>
    <col min="3" max="3" width="32.5" customWidth="1"/>
    <col min="4" max="4" width="96.1640625" customWidth="1"/>
  </cols>
  <sheetData>
    <row r="3" spans="2:56" ht="24" customHeight="1" x14ac:dyDescent="0.25">
      <c r="B3" s="79" t="s">
        <v>79</v>
      </c>
      <c r="C3" s="80"/>
      <c r="D3" s="81"/>
      <c r="E3" s="7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" x14ac:dyDescent="0.2">
      <c r="B4" s="82" t="s">
        <v>80</v>
      </c>
      <c r="C4" s="49"/>
      <c r="D4" s="83"/>
      <c r="E4" s="7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8" x14ac:dyDescent="0.2">
      <c r="B5" s="84" t="s">
        <v>81</v>
      </c>
      <c r="C5" s="85"/>
      <c r="D5" s="86"/>
      <c r="E5" s="7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9" thickBot="1" x14ac:dyDescent="0.25">
      <c r="B6" s="87"/>
      <c r="C6" s="87"/>
      <c r="D6" s="87"/>
      <c r="E6" s="8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2:56" ht="19" thickBot="1" x14ac:dyDescent="0.25">
      <c r="B7" s="90" t="s">
        <v>143</v>
      </c>
      <c r="C7" s="91" t="s">
        <v>6</v>
      </c>
      <c r="D7" s="64" t="s">
        <v>7</v>
      </c>
      <c r="E7" s="65" t="s">
        <v>82</v>
      </c>
      <c r="F7" s="78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112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</row>
    <row r="8" spans="2:56" ht="15.75" customHeight="1" x14ac:dyDescent="0.15">
      <c r="B8" s="89" t="s">
        <v>9</v>
      </c>
      <c r="C8" s="62" t="s">
        <v>10</v>
      </c>
      <c r="D8" s="63" t="s">
        <v>11</v>
      </c>
      <c r="E8" s="70" t="str">
        <f t="shared" ref="E8:E15" si="0">IFERROR(AVERAGE(G8:BD8),"")</f>
        <v/>
      </c>
      <c r="F8" s="27" t="str">
        <f t="shared" ref="F8:F15" si="1">IFERROR(VARP(G8:BD8),"")</f>
        <v/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7"/>
    </row>
    <row r="9" spans="2:56" ht="15.75" customHeight="1" x14ac:dyDescent="0.15">
      <c r="B9" s="54"/>
      <c r="C9" s="8" t="s">
        <v>12</v>
      </c>
      <c r="D9" s="9" t="s">
        <v>13</v>
      </c>
      <c r="E9" s="29" t="str">
        <f t="shared" si="0"/>
        <v/>
      </c>
      <c r="F9" s="30" t="str">
        <f t="shared" si="1"/>
        <v/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10"/>
    </row>
    <row r="10" spans="2:56" ht="15.75" customHeight="1" x14ac:dyDescent="0.15">
      <c r="B10" s="55"/>
      <c r="C10" s="11" t="s">
        <v>14</v>
      </c>
      <c r="D10" s="12" t="s">
        <v>15</v>
      </c>
      <c r="E10" s="29" t="str">
        <f t="shared" si="0"/>
        <v/>
      </c>
      <c r="F10" s="32" t="str">
        <f t="shared" si="1"/>
        <v/>
      </c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13"/>
    </row>
    <row r="11" spans="2:56" ht="15.75" customHeight="1" x14ac:dyDescent="0.15">
      <c r="B11" s="54"/>
      <c r="C11" s="8" t="s">
        <v>16</v>
      </c>
      <c r="D11" s="9" t="s">
        <v>17</v>
      </c>
      <c r="E11" s="29" t="str">
        <f t="shared" si="0"/>
        <v/>
      </c>
      <c r="F11" s="32" t="str">
        <f t="shared" si="1"/>
        <v/>
      </c>
      <c r="G11" s="35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10"/>
    </row>
    <row r="12" spans="2:56" ht="15.75" customHeight="1" x14ac:dyDescent="0.15">
      <c r="B12" s="55"/>
      <c r="C12" s="11" t="s">
        <v>18</v>
      </c>
      <c r="D12" s="12" t="s">
        <v>19</v>
      </c>
      <c r="E12" s="29" t="str">
        <f t="shared" si="0"/>
        <v/>
      </c>
      <c r="F12" s="29" t="str">
        <f t="shared" si="1"/>
        <v/>
      </c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13"/>
    </row>
    <row r="13" spans="2:56" ht="15.75" customHeight="1" x14ac:dyDescent="0.15">
      <c r="B13" s="54"/>
      <c r="C13" s="8" t="s">
        <v>20</v>
      </c>
      <c r="D13" s="9" t="s">
        <v>21</v>
      </c>
      <c r="E13" s="29" t="str">
        <f t="shared" si="0"/>
        <v/>
      </c>
      <c r="F13" s="32" t="str">
        <f t="shared" si="1"/>
        <v/>
      </c>
      <c r="G13" s="3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10"/>
    </row>
    <row r="14" spans="2:56" ht="15.75" customHeight="1" x14ac:dyDescent="0.15">
      <c r="B14" s="55"/>
      <c r="C14" s="11" t="s">
        <v>22</v>
      </c>
      <c r="D14" s="12" t="s">
        <v>23</v>
      </c>
      <c r="E14" s="29" t="str">
        <f t="shared" si="0"/>
        <v/>
      </c>
      <c r="F14" s="29" t="str">
        <f t="shared" si="1"/>
        <v/>
      </c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13"/>
    </row>
    <row r="15" spans="2:56" ht="15.75" customHeight="1" x14ac:dyDescent="0.15">
      <c r="B15" s="56"/>
      <c r="C15" s="15" t="s">
        <v>24</v>
      </c>
      <c r="D15" s="16" t="s">
        <v>25</v>
      </c>
      <c r="E15" s="36" t="str">
        <f t="shared" si="0"/>
        <v/>
      </c>
      <c r="F15" s="37" t="str">
        <f t="shared" si="1"/>
        <v/>
      </c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17"/>
    </row>
    <row r="16" spans="2:56" ht="15.75" customHeight="1" x14ac:dyDescent="0.15">
      <c r="B16" s="18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2:56" ht="15.75" customHeight="1" x14ac:dyDescent="0.15">
      <c r="B17" s="53" t="s">
        <v>26</v>
      </c>
      <c r="C17" s="5" t="s">
        <v>27</v>
      </c>
      <c r="D17" s="6" t="s">
        <v>28</v>
      </c>
      <c r="E17" s="27" t="str">
        <f t="shared" ref="E17:E25" si="2">IFERROR(AVERAGE(G17:BD17),"")</f>
        <v/>
      </c>
      <c r="F17" s="40" t="str">
        <f t="shared" ref="F17:F25" si="3">IFERROR(VARP(G17:BD17),"")</f>
        <v/>
      </c>
      <c r="G17" s="41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7"/>
    </row>
    <row r="18" spans="2:56" ht="15.75" customHeight="1" x14ac:dyDescent="0.15">
      <c r="B18" s="54"/>
      <c r="C18" s="8" t="s">
        <v>29</v>
      </c>
      <c r="D18" s="9" t="s">
        <v>30</v>
      </c>
      <c r="E18" s="29" t="str">
        <f t="shared" si="2"/>
        <v/>
      </c>
      <c r="F18" s="32" t="str">
        <f t="shared" si="3"/>
        <v/>
      </c>
      <c r="G18" s="35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10"/>
    </row>
    <row r="19" spans="2:56" ht="15.75" customHeight="1" x14ac:dyDescent="0.15">
      <c r="B19" s="55"/>
      <c r="C19" s="11" t="s">
        <v>31</v>
      </c>
      <c r="D19" s="12" t="s">
        <v>32</v>
      </c>
      <c r="E19" s="29" t="str">
        <f t="shared" si="2"/>
        <v/>
      </c>
      <c r="F19" s="32" t="str">
        <f t="shared" si="3"/>
        <v/>
      </c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13"/>
    </row>
    <row r="20" spans="2:56" ht="15.75" customHeight="1" x14ac:dyDescent="0.15">
      <c r="B20" s="54"/>
      <c r="C20" s="8" t="s">
        <v>33</v>
      </c>
      <c r="D20" s="9" t="s">
        <v>34</v>
      </c>
      <c r="E20" s="29" t="str">
        <f t="shared" si="2"/>
        <v/>
      </c>
      <c r="F20" s="32" t="str">
        <f t="shared" si="3"/>
        <v/>
      </c>
      <c r="G20" s="35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0"/>
    </row>
    <row r="21" spans="2:56" ht="15.75" customHeight="1" x14ac:dyDescent="0.15">
      <c r="B21" s="55"/>
      <c r="C21" s="11" t="s">
        <v>35</v>
      </c>
      <c r="D21" s="12" t="s">
        <v>36</v>
      </c>
      <c r="E21" s="29" t="str">
        <f t="shared" si="2"/>
        <v/>
      </c>
      <c r="F21" s="32" t="str">
        <f t="shared" si="3"/>
        <v/>
      </c>
      <c r="G21" s="3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13"/>
    </row>
    <row r="22" spans="2:56" ht="15.75" customHeight="1" x14ac:dyDescent="0.15">
      <c r="B22" s="54"/>
      <c r="C22" s="8" t="s">
        <v>37</v>
      </c>
      <c r="D22" s="9" t="s">
        <v>38</v>
      </c>
      <c r="E22" s="29" t="str">
        <f t="shared" si="2"/>
        <v/>
      </c>
      <c r="F22" s="32" t="str">
        <f t="shared" si="3"/>
        <v/>
      </c>
      <c r="G22" s="35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10"/>
    </row>
    <row r="23" spans="2:56" ht="15.75" customHeight="1" x14ac:dyDescent="0.15">
      <c r="B23" s="55"/>
      <c r="C23" s="11" t="s">
        <v>39</v>
      </c>
      <c r="D23" s="12" t="s">
        <v>40</v>
      </c>
      <c r="E23" s="29" t="str">
        <f t="shared" si="2"/>
        <v/>
      </c>
      <c r="F23" s="32" t="str">
        <f t="shared" si="3"/>
        <v/>
      </c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13"/>
    </row>
    <row r="24" spans="2:56" ht="15.75" customHeight="1" x14ac:dyDescent="0.15">
      <c r="B24" s="54"/>
      <c r="C24" s="8" t="s">
        <v>41</v>
      </c>
      <c r="D24" s="9" t="s">
        <v>42</v>
      </c>
      <c r="E24" s="29" t="str">
        <f t="shared" si="2"/>
        <v/>
      </c>
      <c r="F24" s="32" t="str">
        <f t="shared" si="3"/>
        <v/>
      </c>
      <c r="G24" s="35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10"/>
    </row>
    <row r="25" spans="2:56" ht="15.75" customHeight="1" x14ac:dyDescent="0.15">
      <c r="B25" s="57"/>
      <c r="C25" s="23" t="s">
        <v>12</v>
      </c>
      <c r="D25" s="24" t="s">
        <v>43</v>
      </c>
      <c r="E25" s="36" t="str">
        <f t="shared" si="2"/>
        <v/>
      </c>
      <c r="F25" s="42" t="str">
        <f t="shared" si="3"/>
        <v/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25"/>
    </row>
    <row r="26" spans="2:56" ht="15.75" customHeight="1" x14ac:dyDescent="0.15">
      <c r="B26" s="18"/>
      <c r="C26" s="19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</row>
    <row r="27" spans="2:56" ht="15.75" customHeight="1" x14ac:dyDescent="0.15">
      <c r="B27" s="53" t="s">
        <v>44</v>
      </c>
      <c r="C27" s="5" t="s">
        <v>45</v>
      </c>
      <c r="D27" s="6" t="s">
        <v>46</v>
      </c>
      <c r="E27" s="27" t="str">
        <f t="shared" ref="E27:E34" si="4">IFERROR(AVERAGE(G27:BD27),"")</f>
        <v/>
      </c>
      <c r="F27" s="44" t="str">
        <f t="shared" ref="F27:F34" si="5">IFERROR(VARP(G27:BD27),"")</f>
        <v/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7"/>
    </row>
    <row r="28" spans="2:56" ht="15.75" customHeight="1" x14ac:dyDescent="0.15">
      <c r="B28" s="54"/>
      <c r="C28" s="8" t="s">
        <v>47</v>
      </c>
      <c r="D28" s="9" t="s">
        <v>48</v>
      </c>
      <c r="E28" s="29" t="str">
        <f t="shared" si="4"/>
        <v/>
      </c>
      <c r="F28" s="32" t="str">
        <f t="shared" si="5"/>
        <v/>
      </c>
      <c r="G28" s="35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10"/>
    </row>
    <row r="29" spans="2:56" ht="15.75" customHeight="1" x14ac:dyDescent="0.15">
      <c r="B29" s="55"/>
      <c r="C29" s="11" t="s">
        <v>49</v>
      </c>
      <c r="D29" s="12" t="s">
        <v>50</v>
      </c>
      <c r="E29" s="29" t="str">
        <f t="shared" si="4"/>
        <v/>
      </c>
      <c r="F29" s="32" t="str">
        <f t="shared" si="5"/>
        <v/>
      </c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13"/>
    </row>
    <row r="30" spans="2:56" ht="15.75" customHeight="1" x14ac:dyDescent="0.15">
      <c r="B30" s="54"/>
      <c r="C30" s="8" t="s">
        <v>51</v>
      </c>
      <c r="D30" s="9" t="s">
        <v>52</v>
      </c>
      <c r="E30" s="29" t="str">
        <f t="shared" si="4"/>
        <v/>
      </c>
      <c r="F30" s="32" t="str">
        <f t="shared" si="5"/>
        <v/>
      </c>
      <c r="G30" s="35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10"/>
    </row>
    <row r="31" spans="2:56" ht="15.75" customHeight="1" x14ac:dyDescent="0.15">
      <c r="B31" s="55"/>
      <c r="C31" s="11" t="s">
        <v>53</v>
      </c>
      <c r="D31" s="12" t="s">
        <v>54</v>
      </c>
      <c r="E31" s="29" t="str">
        <f t="shared" si="4"/>
        <v/>
      </c>
      <c r="F31" s="32" t="str">
        <f t="shared" si="5"/>
        <v/>
      </c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13"/>
    </row>
    <row r="32" spans="2:56" ht="15.75" customHeight="1" x14ac:dyDescent="0.15">
      <c r="B32" s="54"/>
      <c r="C32" s="8" t="s">
        <v>55</v>
      </c>
      <c r="D32" s="9" t="s">
        <v>56</v>
      </c>
      <c r="E32" s="29" t="str">
        <f t="shared" si="4"/>
        <v/>
      </c>
      <c r="F32" s="32" t="str">
        <f t="shared" si="5"/>
        <v/>
      </c>
      <c r="G32" s="35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0"/>
    </row>
    <row r="33" spans="2:56" ht="15.75" customHeight="1" x14ac:dyDescent="0.15">
      <c r="B33" s="55"/>
      <c r="C33" s="11" t="s">
        <v>57</v>
      </c>
      <c r="D33" s="12" t="s">
        <v>58</v>
      </c>
      <c r="E33" s="29" t="str">
        <f t="shared" si="4"/>
        <v/>
      </c>
      <c r="F33" s="32" t="str">
        <f t="shared" si="5"/>
        <v/>
      </c>
      <c r="G33" s="33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13"/>
    </row>
    <row r="34" spans="2:56" ht="15.75" customHeight="1" x14ac:dyDescent="0.15">
      <c r="B34" s="56"/>
      <c r="C34" s="15" t="s">
        <v>59</v>
      </c>
      <c r="D34" s="16" t="s">
        <v>60</v>
      </c>
      <c r="E34" s="36" t="str">
        <f t="shared" si="4"/>
        <v/>
      </c>
      <c r="F34" s="42" t="str">
        <f t="shared" si="5"/>
        <v/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17"/>
    </row>
    <row r="35" spans="2:56" ht="15.75" customHeight="1" x14ac:dyDescent="0.15">
      <c r="B35" s="18"/>
      <c r="C35" s="19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</row>
    <row r="36" spans="2:56" ht="15.75" customHeight="1" x14ac:dyDescent="0.15">
      <c r="B36" s="53" t="s">
        <v>61</v>
      </c>
      <c r="C36" s="5" t="s">
        <v>62</v>
      </c>
      <c r="D36" s="6" t="s">
        <v>63</v>
      </c>
      <c r="E36" s="27" t="str">
        <f t="shared" ref="E36:E43" si="6">IFERROR(AVERAGE(G36:BD36),"")</f>
        <v/>
      </c>
      <c r="F36" s="44" t="str">
        <f t="shared" ref="F36:F43" si="7">IFERROR(VARP(G36:BD36),"")</f>
        <v/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7"/>
    </row>
    <row r="37" spans="2:56" ht="15.75" customHeight="1" x14ac:dyDescent="0.15">
      <c r="B37" s="54"/>
      <c r="C37" s="8" t="s">
        <v>64</v>
      </c>
      <c r="D37" s="9" t="s">
        <v>65</v>
      </c>
      <c r="E37" s="29" t="str">
        <f t="shared" si="6"/>
        <v/>
      </c>
      <c r="F37" s="32" t="str">
        <f t="shared" si="7"/>
        <v/>
      </c>
      <c r="G37" s="35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10"/>
    </row>
    <row r="38" spans="2:56" ht="15.75" customHeight="1" x14ac:dyDescent="0.15">
      <c r="B38" s="58"/>
      <c r="C38" s="11" t="s">
        <v>66</v>
      </c>
      <c r="D38" s="12" t="s">
        <v>67</v>
      </c>
      <c r="E38" s="29" t="str">
        <f t="shared" si="6"/>
        <v/>
      </c>
      <c r="F38" s="32" t="str">
        <f t="shared" si="7"/>
        <v/>
      </c>
      <c r="G38" s="33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13"/>
    </row>
    <row r="39" spans="2:56" ht="15.75" customHeight="1" x14ac:dyDescent="0.15">
      <c r="B39" s="59"/>
      <c r="C39" s="8" t="s">
        <v>68</v>
      </c>
      <c r="D39" s="9" t="s">
        <v>69</v>
      </c>
      <c r="E39" s="29" t="str">
        <f t="shared" si="6"/>
        <v/>
      </c>
      <c r="F39" s="32" t="str">
        <f t="shared" si="7"/>
        <v/>
      </c>
      <c r="G39" s="3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10"/>
    </row>
    <row r="40" spans="2:56" ht="15.75" customHeight="1" x14ac:dyDescent="0.15">
      <c r="B40" s="58"/>
      <c r="C40" s="11" t="s">
        <v>70</v>
      </c>
      <c r="D40" s="12" t="s">
        <v>71</v>
      </c>
      <c r="E40" s="29" t="str">
        <f t="shared" si="6"/>
        <v/>
      </c>
      <c r="F40" s="32" t="str">
        <f t="shared" si="7"/>
        <v/>
      </c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13"/>
    </row>
    <row r="41" spans="2:56" ht="15.75" customHeight="1" x14ac:dyDescent="0.15">
      <c r="B41" s="59"/>
      <c r="C41" s="8" t="s">
        <v>72</v>
      </c>
      <c r="D41" s="9" t="s">
        <v>73</v>
      </c>
      <c r="E41" s="29" t="str">
        <f t="shared" si="6"/>
        <v/>
      </c>
      <c r="F41" s="32" t="str">
        <f t="shared" si="7"/>
        <v/>
      </c>
      <c r="G41" s="3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10"/>
    </row>
    <row r="42" spans="2:56" ht="15.75" customHeight="1" x14ac:dyDescent="0.15">
      <c r="B42" s="58"/>
      <c r="C42" s="11" t="s">
        <v>74</v>
      </c>
      <c r="D42" s="12" t="s">
        <v>75</v>
      </c>
      <c r="E42" s="29" t="str">
        <f t="shared" si="6"/>
        <v/>
      </c>
      <c r="F42" s="32" t="str">
        <f t="shared" si="7"/>
        <v/>
      </c>
      <c r="G42" s="3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13"/>
    </row>
    <row r="43" spans="2:56" ht="15.75" customHeight="1" x14ac:dyDescent="0.15">
      <c r="B43" s="60"/>
      <c r="C43" s="15" t="s">
        <v>76</v>
      </c>
      <c r="D43" s="16" t="s">
        <v>77</v>
      </c>
      <c r="E43" s="36" t="str">
        <f t="shared" si="6"/>
        <v/>
      </c>
      <c r="F43" s="42" t="str">
        <f t="shared" si="7"/>
        <v/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1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1 to 5" xr:uid="{00000000-0002-0000-0300-000000000000}">
          <x14:formula1>
            <xm:f>validation!$A$3:$A$7</xm:f>
          </x14:formula1>
          <xm:sqref>G8:BD15 G17:BD25 G27:BD34 G36:BD43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I37"/>
  <sheetViews>
    <sheetView workbookViewId="0"/>
  </sheetViews>
  <sheetFormatPr baseColWidth="10" defaultColWidth="14.5" defaultRowHeight="15.75" customHeight="1" x14ac:dyDescent="0.15"/>
  <cols>
    <col min="3" max="3" width="17.33203125" customWidth="1"/>
    <col min="7" max="7" width="32.5" customWidth="1"/>
  </cols>
  <sheetData>
    <row r="1" spans="1:9" ht="15.75" customHeight="1" x14ac:dyDescent="0.15">
      <c r="A1" s="45"/>
      <c r="B1" s="45"/>
      <c r="C1" s="45"/>
      <c r="F1" s="46"/>
      <c r="G1" s="46"/>
      <c r="H1" s="45" t="s">
        <v>135</v>
      </c>
      <c r="I1" s="45" t="s">
        <v>136</v>
      </c>
    </row>
    <row r="2" spans="1:9" ht="15.75" customHeight="1" x14ac:dyDescent="0.15">
      <c r="A2" s="45" t="s">
        <v>137</v>
      </c>
      <c r="B2" s="45" t="s">
        <v>134</v>
      </c>
      <c r="C2" s="45" t="s">
        <v>138</v>
      </c>
      <c r="D2" s="47">
        <f>AVERAGE(I2:I9)</f>
        <v>0</v>
      </c>
      <c r="F2" s="46" t="s">
        <v>134</v>
      </c>
      <c r="G2" s="46" t="s">
        <v>10</v>
      </c>
      <c r="H2" s="47">
        <f>IF(ISBLANK(Survey!E4),0,1)</f>
        <v>0</v>
      </c>
      <c r="I2" s="47">
        <f>IF(ISBLANK(Survey!E4),0,Survey!E4)</f>
        <v>0</v>
      </c>
    </row>
    <row r="3" spans="1:9" ht="15.75" customHeight="1" x14ac:dyDescent="0.15">
      <c r="A3" s="45">
        <v>1</v>
      </c>
      <c r="B3" s="45" t="s">
        <v>26</v>
      </c>
      <c r="C3" s="45" t="s">
        <v>139</v>
      </c>
      <c r="D3" s="47">
        <f>AVERAGE(I11:I19)</f>
        <v>0</v>
      </c>
      <c r="G3" s="46" t="s">
        <v>12</v>
      </c>
      <c r="H3" s="47">
        <f>IF(ISBLANK(Survey!E5),0,1)</f>
        <v>0</v>
      </c>
      <c r="I3" s="47">
        <f>IF(ISBLANK(Survey!E5),0,Survey!E5)</f>
        <v>0</v>
      </c>
    </row>
    <row r="4" spans="1:9" ht="15.75" customHeight="1" x14ac:dyDescent="0.15">
      <c r="A4" s="45">
        <v>2</v>
      </c>
      <c r="B4" s="45" t="s">
        <v>44</v>
      </c>
      <c r="C4" s="45" t="s">
        <v>140</v>
      </c>
      <c r="D4" s="47">
        <f>AVERAGE(I21:I28)</f>
        <v>0</v>
      </c>
      <c r="G4" s="46" t="s">
        <v>14</v>
      </c>
      <c r="H4" s="47">
        <f>IF(ISBLANK(Survey!E6),0,1)</f>
        <v>0</v>
      </c>
      <c r="I4" s="47">
        <f>IF(ISBLANK(Survey!E6),0,Survey!E6)</f>
        <v>0</v>
      </c>
    </row>
    <row r="5" spans="1:9" ht="15.75" customHeight="1" x14ac:dyDescent="0.15">
      <c r="A5" s="45">
        <v>3</v>
      </c>
      <c r="B5" s="45" t="s">
        <v>61</v>
      </c>
      <c r="C5" s="45" t="s">
        <v>141</v>
      </c>
      <c r="D5" s="47">
        <f>AVERAGE(I30:I37)</f>
        <v>0</v>
      </c>
      <c r="G5" s="46" t="s">
        <v>16</v>
      </c>
      <c r="H5" s="47">
        <f>IF(ISBLANK(Survey!E7),0,1)</f>
        <v>0</v>
      </c>
      <c r="I5" s="47">
        <f>IF(ISBLANK(Survey!E7),0,Survey!E7)</f>
        <v>0</v>
      </c>
    </row>
    <row r="6" spans="1:9" ht="15.75" customHeight="1" x14ac:dyDescent="0.15">
      <c r="A6" s="45">
        <v>4</v>
      </c>
      <c r="G6" s="46" t="s">
        <v>18</v>
      </c>
      <c r="H6" s="47">
        <f>IF(ISBLANK(Survey!E8),0,1)</f>
        <v>0</v>
      </c>
      <c r="I6" s="47">
        <f>IF(ISBLANK(Survey!E8),0,Survey!E8)</f>
        <v>0</v>
      </c>
    </row>
    <row r="7" spans="1:9" ht="15.75" customHeight="1" x14ac:dyDescent="0.15">
      <c r="A7" s="45">
        <v>5</v>
      </c>
      <c r="G7" s="46" t="s">
        <v>20</v>
      </c>
      <c r="H7" s="47">
        <f>IF(ISBLANK(Survey!E9),0,1)</f>
        <v>0</v>
      </c>
      <c r="I7" s="47">
        <f>IF(ISBLANK(Survey!E9),0,Survey!E9)</f>
        <v>0</v>
      </c>
    </row>
    <row r="8" spans="1:9" ht="15.75" customHeight="1" x14ac:dyDescent="0.15">
      <c r="G8" s="46" t="s">
        <v>22</v>
      </c>
      <c r="H8" s="47">
        <f>IF(ISBLANK(Survey!E10),0,1)</f>
        <v>0</v>
      </c>
      <c r="I8" s="47">
        <f>IF(ISBLANK(Survey!E10),0,Survey!E10)</f>
        <v>0</v>
      </c>
    </row>
    <row r="9" spans="1:9" ht="15.75" customHeight="1" x14ac:dyDescent="0.15">
      <c r="G9" s="46" t="s">
        <v>24</v>
      </c>
      <c r="H9" s="47">
        <f>IF(ISBLANK(Survey!E11),0,1)</f>
        <v>0</v>
      </c>
      <c r="I9" s="47">
        <f>IF(ISBLANK(Survey!E11),0,Survey!E11)</f>
        <v>0</v>
      </c>
    </row>
    <row r="11" spans="1:9" ht="15.75" customHeight="1" x14ac:dyDescent="0.15">
      <c r="F11" s="46" t="s">
        <v>26</v>
      </c>
      <c r="G11" s="46" t="s">
        <v>27</v>
      </c>
      <c r="H11" s="47">
        <f>IF(ISBLANK(Survey!E13),0,1)</f>
        <v>0</v>
      </c>
      <c r="I11" s="47">
        <f>IF(ISBLANK(Survey!E13),0,Survey!E13)</f>
        <v>0</v>
      </c>
    </row>
    <row r="12" spans="1:9" ht="15.75" customHeight="1" x14ac:dyDescent="0.15">
      <c r="G12" s="46" t="s">
        <v>29</v>
      </c>
      <c r="H12" s="47">
        <f>IF(ISBLANK(Survey!E14),0,1)</f>
        <v>0</v>
      </c>
      <c r="I12" s="47">
        <f>IF(ISBLANK(Survey!E14),0,Survey!E14)</f>
        <v>0</v>
      </c>
    </row>
    <row r="13" spans="1:9" ht="15.75" customHeight="1" x14ac:dyDescent="0.15">
      <c r="G13" s="46" t="s">
        <v>31</v>
      </c>
      <c r="H13" s="47">
        <f>IF(ISBLANK(Survey!E15),0,1)</f>
        <v>0</v>
      </c>
      <c r="I13" s="47">
        <f>IF(ISBLANK(Survey!E15),0,Survey!E15)</f>
        <v>0</v>
      </c>
    </row>
    <row r="14" spans="1:9" ht="15.75" customHeight="1" x14ac:dyDescent="0.15">
      <c r="G14" s="46" t="s">
        <v>33</v>
      </c>
      <c r="H14" s="47">
        <f>IF(ISBLANK(Survey!E16),0,1)</f>
        <v>0</v>
      </c>
      <c r="I14" s="47">
        <f>IF(ISBLANK(Survey!E16),0,Survey!E16)</f>
        <v>0</v>
      </c>
    </row>
    <row r="15" spans="1:9" ht="15.75" customHeight="1" x14ac:dyDescent="0.15">
      <c r="G15" s="46" t="s">
        <v>35</v>
      </c>
      <c r="H15" s="47">
        <f>IF(ISBLANK(Survey!E17),0,1)</f>
        <v>0</v>
      </c>
      <c r="I15" s="47">
        <f>IF(ISBLANK(Survey!E17),0,Survey!E17)</f>
        <v>0</v>
      </c>
    </row>
    <row r="16" spans="1:9" ht="15.75" customHeight="1" x14ac:dyDescent="0.15">
      <c r="G16" s="46" t="s">
        <v>37</v>
      </c>
      <c r="H16" s="47">
        <f>IF(ISBLANK(Survey!E18),0,1)</f>
        <v>0</v>
      </c>
      <c r="I16" s="47">
        <f>IF(ISBLANK(Survey!E18),0,Survey!E18)</f>
        <v>0</v>
      </c>
    </row>
    <row r="17" spans="6:9" ht="15.75" customHeight="1" x14ac:dyDescent="0.15">
      <c r="G17" s="46" t="s">
        <v>39</v>
      </c>
      <c r="H17" s="47">
        <f>IF(ISBLANK(Survey!E19),0,1)</f>
        <v>0</v>
      </c>
      <c r="I17" s="47">
        <f>IF(ISBLANK(Survey!E19),0,Survey!E19)</f>
        <v>0</v>
      </c>
    </row>
    <row r="18" spans="6:9" ht="15.75" customHeight="1" x14ac:dyDescent="0.15">
      <c r="G18" s="46" t="s">
        <v>41</v>
      </c>
      <c r="H18" s="47">
        <f>IF(ISBLANK(Survey!E20),0,1)</f>
        <v>0</v>
      </c>
      <c r="I18" s="47">
        <f>IF(ISBLANK(Survey!E20),0,Survey!E20)</f>
        <v>0</v>
      </c>
    </row>
    <row r="19" spans="6:9" ht="15.75" customHeight="1" x14ac:dyDescent="0.15">
      <c r="G19" s="46" t="s">
        <v>12</v>
      </c>
      <c r="H19" s="47">
        <f>IF(ISBLANK(Survey!E21),0,1)</f>
        <v>0</v>
      </c>
      <c r="I19" s="47">
        <f>IF(ISBLANK(Survey!E21),0,Survey!E21)</f>
        <v>0</v>
      </c>
    </row>
    <row r="21" spans="6:9" ht="15.75" customHeight="1" x14ac:dyDescent="0.15">
      <c r="F21" s="46" t="s">
        <v>44</v>
      </c>
      <c r="G21" s="46" t="s">
        <v>45</v>
      </c>
      <c r="H21" s="47">
        <f>IF(ISBLANK(Survey!E23),0,1)</f>
        <v>0</v>
      </c>
      <c r="I21" s="47">
        <f>IF(ISBLANK(Survey!E23),0,Survey!E23)</f>
        <v>0</v>
      </c>
    </row>
    <row r="22" spans="6:9" ht="15.75" customHeight="1" x14ac:dyDescent="0.15">
      <c r="G22" s="46" t="s">
        <v>47</v>
      </c>
      <c r="H22" s="47">
        <f>IF(ISBLANK(Survey!E24),0,1)</f>
        <v>0</v>
      </c>
      <c r="I22" s="47">
        <f>IF(ISBLANK(Survey!E24),0,Survey!E24)</f>
        <v>0</v>
      </c>
    </row>
    <row r="23" spans="6:9" ht="15.75" customHeight="1" x14ac:dyDescent="0.15">
      <c r="G23" s="46" t="s">
        <v>49</v>
      </c>
      <c r="H23" s="47">
        <f>IF(ISBLANK(Survey!E25),0,1)</f>
        <v>0</v>
      </c>
      <c r="I23" s="47">
        <f>IF(ISBLANK(Survey!E25),0,Survey!E25)</f>
        <v>0</v>
      </c>
    </row>
    <row r="24" spans="6:9" ht="15.75" customHeight="1" x14ac:dyDescent="0.15">
      <c r="G24" s="46" t="s">
        <v>51</v>
      </c>
      <c r="H24" s="47">
        <f>IF(ISBLANK(Survey!E26),0,1)</f>
        <v>0</v>
      </c>
      <c r="I24" s="47">
        <f>IF(ISBLANK(Survey!E26),0,Survey!E26)</f>
        <v>0</v>
      </c>
    </row>
    <row r="25" spans="6:9" ht="15.75" customHeight="1" x14ac:dyDescent="0.15">
      <c r="G25" s="46" t="s">
        <v>53</v>
      </c>
      <c r="H25" s="47">
        <f>IF(ISBLANK(Survey!E27),0,1)</f>
        <v>0</v>
      </c>
      <c r="I25" s="47">
        <f>IF(ISBLANK(Survey!E27),0,Survey!E27)</f>
        <v>0</v>
      </c>
    </row>
    <row r="26" spans="6:9" ht="15.75" customHeight="1" x14ac:dyDescent="0.15">
      <c r="G26" s="46" t="s">
        <v>55</v>
      </c>
      <c r="H26" s="47">
        <f>IF(ISBLANK(Survey!E28),0,1)</f>
        <v>0</v>
      </c>
      <c r="I26" s="47">
        <f>IF(ISBLANK(Survey!E28),0,Survey!E28)</f>
        <v>0</v>
      </c>
    </row>
    <row r="27" spans="6:9" ht="15.75" customHeight="1" x14ac:dyDescent="0.15">
      <c r="G27" s="46" t="s">
        <v>57</v>
      </c>
      <c r="H27" s="47">
        <f>IF(ISBLANK(Survey!E29),0,1)</f>
        <v>0</v>
      </c>
      <c r="I27" s="47">
        <f>IF(ISBLANK(Survey!E29),0,Survey!E29)</f>
        <v>0</v>
      </c>
    </row>
    <row r="28" spans="6:9" ht="15.75" customHeight="1" x14ac:dyDescent="0.15">
      <c r="G28" s="46" t="s">
        <v>59</v>
      </c>
      <c r="H28" s="47">
        <f>IF(ISBLANK(Survey!E30),0,1)</f>
        <v>0</v>
      </c>
      <c r="I28" s="47">
        <f>IF(ISBLANK(Survey!E30),0,Survey!E30)</f>
        <v>0</v>
      </c>
    </row>
    <row r="30" spans="6:9" ht="15.75" customHeight="1" x14ac:dyDescent="0.15">
      <c r="F30" s="46" t="s">
        <v>61</v>
      </c>
      <c r="G30" s="46" t="s">
        <v>62</v>
      </c>
      <c r="H30" s="47">
        <f>IF(ISBLANK(Survey!E32),0,1)</f>
        <v>0</v>
      </c>
      <c r="I30" s="47">
        <f>IF(ISBLANK(Survey!E32),0,Survey!E32)</f>
        <v>0</v>
      </c>
    </row>
    <row r="31" spans="6:9" ht="15.75" customHeight="1" x14ac:dyDescent="0.15">
      <c r="G31" s="46" t="s">
        <v>64</v>
      </c>
      <c r="H31" s="47">
        <f>IF(ISBLANK(Survey!E33),0,1)</f>
        <v>0</v>
      </c>
      <c r="I31" s="47">
        <f>IF(ISBLANK(Survey!E33),0,Survey!E33)</f>
        <v>0</v>
      </c>
    </row>
    <row r="32" spans="6:9" ht="15.75" customHeight="1" x14ac:dyDescent="0.15">
      <c r="G32" s="46" t="s">
        <v>66</v>
      </c>
      <c r="H32" s="47">
        <f>IF(ISBLANK(Survey!E34),0,1)</f>
        <v>0</v>
      </c>
      <c r="I32" s="47">
        <f>IF(ISBLANK(Survey!E34),0,Survey!E34)</f>
        <v>0</v>
      </c>
    </row>
    <row r="33" spans="7:9" ht="15.75" customHeight="1" x14ac:dyDescent="0.15">
      <c r="G33" s="46" t="s">
        <v>68</v>
      </c>
      <c r="H33" s="47">
        <f>IF(ISBLANK(Survey!E35),0,1)</f>
        <v>0</v>
      </c>
      <c r="I33" s="47">
        <f>IF(ISBLANK(Survey!E35),0,Survey!E35)</f>
        <v>0</v>
      </c>
    </row>
    <row r="34" spans="7:9" ht="15.75" customHeight="1" x14ac:dyDescent="0.15">
      <c r="G34" s="46" t="s">
        <v>70</v>
      </c>
      <c r="H34" s="47">
        <f>IF(ISBLANK(Survey!E36),0,1)</f>
        <v>0</v>
      </c>
      <c r="I34" s="47">
        <f>IF(ISBLANK(Survey!E36),0,Survey!E36)</f>
        <v>0</v>
      </c>
    </row>
    <row r="35" spans="7:9" ht="15.75" customHeight="1" x14ac:dyDescent="0.15">
      <c r="G35" s="46" t="s">
        <v>72</v>
      </c>
      <c r="H35" s="47">
        <f>IF(ISBLANK(Survey!E37),0,1)</f>
        <v>0</v>
      </c>
      <c r="I35" s="47">
        <f>IF(ISBLANK(Survey!E37),0,Survey!E37)</f>
        <v>0</v>
      </c>
    </row>
    <row r="36" spans="7:9" ht="15.75" customHeight="1" x14ac:dyDescent="0.15">
      <c r="G36" s="46" t="s">
        <v>74</v>
      </c>
      <c r="H36" s="47">
        <f>IF(ISBLANK(Survey!E38),0,1)</f>
        <v>0</v>
      </c>
      <c r="I36" s="47">
        <f>IF(ISBLANK(Survey!E38),0,Survey!E38)</f>
        <v>0</v>
      </c>
    </row>
    <row r="37" spans="7:9" ht="15.75" customHeight="1" x14ac:dyDescent="0.15">
      <c r="G37" s="46" t="s">
        <v>76</v>
      </c>
      <c r="H37" s="47">
        <f>IF(ISBLANK(Survey!E39),0,1)</f>
        <v>0</v>
      </c>
      <c r="I37" s="47">
        <f>IF(ISBLANK(Survey!E39),0,Survey!E39)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Read first</vt:lpstr>
      <vt:lpstr>Survey</vt:lpstr>
      <vt:lpstr>Results</vt:lpstr>
      <vt:lpstr>Groups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2021-01-08T15:57:11Z</dcterms:modified>
</cp:coreProperties>
</file>